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320" windowHeight="12570"/>
  </bookViews>
  <sheets>
    <sheet name="вода лютий 2022" sheetId="4" r:id="rId1"/>
    <sheet name="вода груд)" sheetId="3" r:id="rId2"/>
    <sheet name="вода лист " sheetId="2" r:id="rId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F10" i="4" l="1"/>
  <c r="F9" i="4"/>
  <c r="H11" i="3" l="1"/>
  <c r="G11" i="3"/>
  <c r="F10" i="3"/>
  <c r="F9" i="3"/>
  <c r="F9" i="2"/>
  <c r="F11" i="3" l="1"/>
  <c r="F10" i="2"/>
  <c r="F11" i="2" l="1"/>
</calcChain>
</file>

<file path=xl/sharedStrings.xml><?xml version="1.0" encoding="utf-8"?>
<sst xmlns="http://schemas.openxmlformats.org/spreadsheetml/2006/main" count="55" uniqueCount="27">
  <si>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</si>
  <si>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</si>
  <si>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</si>
  <si>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</si>
  <si>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</si>
  <si>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</si>
  <si>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</si>
  <si>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Додаток 4</t>
  </si>
  <si>
    <t>Приватне-комунально побутове підприємство "Теплокомунсервіс"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</si>
  <si>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</si>
  <si>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</si>
  <si>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</si>
  <si>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</si>
  <si>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</si>
  <si>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</si>
  <si>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Обсяг реалізації для населення (листопад 22.11.2021-30.11.2021)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</si>
  <si>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22.11.2021 р. - 30.11.2021 р.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</si>
  <si>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01.12.2021 р. - 24.12.2021 р. </t>
  </si>
  <si>
    <t>Обсяг реалізації для населення (листопад 01.12.2021-24.12.2021)</t>
  </si>
  <si>
    <t>Приватному комунальному  побутовому підприємству "Теплокомунсервіс"</t>
  </si>
  <si>
    <t xml:space="preserve">                  Анастасія ВИГІВСЬКА</t>
  </si>
  <si>
    <t xml:space="preserve">Начальник відділу ЖКІ    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</si>
  <si>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       за червень 2022 р. </t>
  </si>
  <si>
    <t>Обсяг реалізації для населення (червень 2022 р.)</t>
  </si>
  <si>
    <t>В.о. керуючого справами</t>
  </si>
  <si>
    <t xml:space="preserve">                   Богдана САВИЦЬКА</t>
  </si>
  <si>
    <t>Додаток  до рішення виконавчого комітету Бучанської міської ради                                    від "04"серпня 2022 р. №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</si>
</sst>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Fill="1"/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="93" zoomScaleNormal="100" zoomScaleSheetLayoutView="93" zoomScalePageLayoutView="60" workbookViewId="0">
      <selection activeCell="E1" sqref="E1:F1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ht="75.75" customHeight="1" x14ac:dyDescent="0.25">
      <c r="E1" s="15" t="s">
        <v>26</v>
      </c>
      <c r="F1" s="15"/>
    </row>
    <row r="3" spans="1:12" ht="44.45" customHeight="1" x14ac:dyDescent="0.25">
      <c r="A3" s="16" t="s">
        <v>22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19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23</v>
      </c>
      <c r="F6" s="19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0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12021</v>
      </c>
      <c r="F9" s="12">
        <f>(D9-C9)*E9/1000</f>
        <v>95.687160000000006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7242</v>
      </c>
      <c r="F10" s="12">
        <f>(D10-C10)*E10/1000</f>
        <v>1036.47504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12">
        <f>F9+F10</f>
        <v>1132.1622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D15" s="13"/>
      <c r="F15" s="2" t="s">
        <v>10</v>
      </c>
      <c r="L15" s="11"/>
    </row>
    <row r="16" spans="1:12" x14ac:dyDescent="0.25">
      <c r="L16" s="11"/>
    </row>
    <row r="17" spans="2:12" x14ac:dyDescent="0.25">
      <c r="B17" s="2" t="s">
        <v>11</v>
      </c>
      <c r="D17" s="13"/>
      <c r="F17" s="2" t="s">
        <v>12</v>
      </c>
      <c r="L17" s="11"/>
    </row>
    <row r="18" spans="2:12" x14ac:dyDescent="0.25">
      <c r="L18" s="11"/>
    </row>
    <row r="19" spans="2:12" x14ac:dyDescent="0.25">
      <c r="L19" s="11"/>
    </row>
    <row r="20" spans="2:12" x14ac:dyDescent="0.25">
      <c r="L20" s="11"/>
    </row>
    <row r="21" spans="2:12" x14ac:dyDescent="0.25">
      <c r="L21" s="11"/>
    </row>
    <row r="22" spans="2:12" x14ac:dyDescent="0.25">
      <c r="L22" s="11"/>
    </row>
    <row r="23" spans="2:12" x14ac:dyDescent="0.25">
      <c r="L23" s="11"/>
    </row>
    <row r="24" spans="2:12" x14ac:dyDescent="0.25">
      <c r="L24" s="11"/>
    </row>
    <row r="25" spans="2:12" x14ac:dyDescent="0.25">
      <c r="L25" s="11"/>
    </row>
    <row r="26" spans="2:12" x14ac:dyDescent="0.25">
      <c r="L26" s="11"/>
    </row>
    <row r="27" spans="2:12" x14ac:dyDescent="0.25">
      <c r="L27" s="11"/>
    </row>
    <row r="28" spans="2:12" x14ac:dyDescent="0.25">
      <c r="L28" s="11"/>
    </row>
    <row r="29" spans="2:12" x14ac:dyDescent="0.25">
      <c r="L29" s="11"/>
    </row>
    <row r="30" spans="2:12" x14ac:dyDescent="0.25">
      <c r="L30" s="11"/>
    </row>
    <row r="31" spans="2:12" x14ac:dyDescent="0.25">
      <c r="L31" s="11"/>
    </row>
    <row r="32" spans="2:12" x14ac:dyDescent="0.25">
      <c r="L32" s="11"/>
    </row>
    <row r="33" spans="2:12" x14ac:dyDescent="0.25">
      <c r="B33" s="2" t="s">
        <v>24</v>
      </c>
      <c r="D33" s="13"/>
      <c r="E33" s="2" t="s">
        <v>25</v>
      </c>
      <c r="L33" s="11"/>
    </row>
    <row r="34" spans="2:12" x14ac:dyDescent="0.25">
      <c r="L34" s="11"/>
    </row>
    <row r="35" spans="2:12" x14ac:dyDescent="0.25">
      <c r="L35" s="11"/>
    </row>
    <row r="36" spans="2:12" x14ac:dyDescent="0.25">
      <c r="B36" s="14" t="s">
        <v>21</v>
      </c>
      <c r="D36" s="13"/>
      <c r="E36" s="2" t="s">
        <v>20</v>
      </c>
      <c r="L36" s="11"/>
    </row>
    <row r="37" spans="2:12" x14ac:dyDescent="0.25">
      <c r="B37" s="14"/>
      <c r="L37" s="11"/>
    </row>
    <row r="38" spans="2:12" x14ac:dyDescent="0.25">
      <c r="L38" s="11"/>
    </row>
    <row r="39" spans="2:12" x14ac:dyDescent="0.25">
      <c r="L39" s="11"/>
    </row>
    <row r="40" spans="2:12" x14ac:dyDescent="0.25">
      <c r="L40" s="11"/>
    </row>
    <row r="41" spans="2:12" x14ac:dyDescent="0.25">
      <c r="L41" s="11"/>
    </row>
    <row r="42" spans="2:12" x14ac:dyDescent="0.25">
      <c r="L42" s="11"/>
    </row>
    <row r="43" spans="2:12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zoomScalePageLayoutView="60" workbookViewId="0">
      <selection activeCell="E6" sqref="E6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6" t="s">
        <v>17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8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18</v>
      </c>
      <c r="F6" s="21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1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7728</v>
      </c>
      <c r="F9" s="4">
        <f>ROUND((D9-C9)*E9/1000,3)</f>
        <v>61.515000000000001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6084</v>
      </c>
      <c r="F10" s="4">
        <f>ROUND((D10-C10)*E10/1000,3)</f>
        <v>870.74199999999996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932.25699999999995</v>
      </c>
      <c r="G11" s="2">
        <f>'вода лист '!F11</f>
        <v>384.36100000000005</v>
      </c>
      <c r="H11" s="2">
        <f>SUM(F11:G11)</f>
        <v>1316.6179999999999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="60" zoomScaleNormal="100" zoomScalePageLayoutView="60" workbookViewId="0">
      <selection activeCell="E6" sqref="E6:F7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6" t="s">
        <v>16</v>
      </c>
      <c r="B3" s="16"/>
      <c r="C3" s="16"/>
      <c r="D3" s="16"/>
      <c r="E3" s="16"/>
      <c r="F3" s="16"/>
      <c r="G3" s="5"/>
      <c r="H3" s="5"/>
    </row>
    <row r="4" spans="1:12" ht="20.45" customHeight="1" x14ac:dyDescent="0.25">
      <c r="A4" s="16" t="s">
        <v>8</v>
      </c>
      <c r="B4" s="16"/>
      <c r="C4" s="16"/>
      <c r="D4" s="16"/>
      <c r="E4" s="16"/>
      <c r="F4" s="16"/>
      <c r="G4" s="5"/>
      <c r="H4" s="5"/>
    </row>
    <row r="6" spans="1:12" ht="118.1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6" t="s">
        <v>15</v>
      </c>
      <c r="F6" s="21" t="s">
        <v>5</v>
      </c>
      <c r="L6" s="11"/>
    </row>
    <row r="7" spans="1:12" x14ac:dyDescent="0.25">
      <c r="A7" s="17"/>
      <c r="B7" s="17"/>
      <c r="C7" s="17"/>
      <c r="D7" s="18"/>
      <c r="E7" s="7" t="s">
        <v>4</v>
      </c>
      <c r="F7" s="21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3175</v>
      </c>
      <c r="F9" s="4">
        <f>ROUND((D9-C9)*E9/1000,3)</f>
        <v>25.273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2509</v>
      </c>
      <c r="F10" s="4">
        <f>ROUND((D10-C10)*E10/1000,3)</f>
        <v>359.08800000000002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384.36100000000005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6:A7"/>
    <mergeCell ref="B6:B7"/>
    <mergeCell ref="C6:C7"/>
    <mergeCell ref="D6:D7"/>
    <mergeCell ref="F6:F7"/>
    <mergeCell ref="A4:F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вода лютий 2022</vt:lpstr>
      <vt:lpstr>вода груд)</vt:lpstr>
      <vt:lpstr>вода лист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2022-08-05T05:27:32Z</cp:lastPrinted>
  <dcterms:created xsi:type="dcterms:W3CDTF">2015-06-05T18:19:34Z</dcterms:created>
  <dcterms:modified xsi:type="dcterms:W3CDTF">2022-08-05T05:48:52Z</dcterms:modified>
</cp:coreProperties>
</file>